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. ZE\3 AZAV\1 Dokumentenvorlagen\"/>
    </mc:Choice>
  </mc:AlternateContent>
  <xr:revisionPtr revIDLastSave="0" documentId="13_ncr:1_{B8900FCC-2857-42CD-9015-BC830E214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listung" sheetId="1" r:id="rId1"/>
    <sheet name="intern" sheetId="2" state="hidden" r:id="rId2"/>
  </sheets>
  <definedNames>
    <definedName name="_xlnm._FilterDatabase" localSheetId="0" hidden="1">Auflistung!$A$1:$Z$35</definedName>
    <definedName name="Art_der_Maßnahme">intern!$D$2:$D$3</definedName>
    <definedName name="Auslagerung_an_Dritte">intern!$D$11:$D$13</definedName>
    <definedName name="_xlnm.Print_Area" localSheetId="0">Auflistung!$A$1:$AC$35</definedName>
    <definedName name="Maßnahmeteile_bei_einem_Arbeitgeber">intern!$F$2:$F$3</definedName>
    <definedName name="Maßnahmeziel">intern!$B$2:$B$4</definedName>
    <definedName name="Meldegrund">intern!$B$11:$B$12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4" i="1"/>
  <c r="X4" i="1"/>
  <c r="X32" i="1" l="1"/>
  <c r="Y32" i="1" s="1"/>
  <c r="Z32" i="1" s="1"/>
  <c r="X33" i="1"/>
  <c r="Y33" i="1" s="1"/>
  <c r="Z33" i="1" s="1"/>
  <c r="X5" i="1"/>
  <c r="Y5" i="1" s="1"/>
  <c r="Z5" i="1" s="1"/>
  <c r="X6" i="1"/>
  <c r="Y6" i="1" s="1"/>
  <c r="Z6" i="1" s="1"/>
  <c r="X7" i="1"/>
  <c r="Y7" i="1" s="1"/>
  <c r="Z7" i="1" s="1"/>
  <c r="X8" i="1"/>
  <c r="Y8" i="1" s="1"/>
  <c r="Z8" i="1" s="1"/>
  <c r="X9" i="1"/>
  <c r="Y9" i="1" s="1"/>
  <c r="Z9" i="1" s="1"/>
  <c r="X10" i="1"/>
  <c r="Y10" i="1" s="1"/>
  <c r="Z10" i="1" s="1"/>
  <c r="X11" i="1"/>
  <c r="Y11" i="1" s="1"/>
  <c r="Z11" i="1" s="1"/>
  <c r="X12" i="1"/>
  <c r="Y12" i="1" s="1"/>
  <c r="Z12" i="1" s="1"/>
  <c r="X13" i="1"/>
  <c r="Y13" i="1" s="1"/>
  <c r="Z13" i="1" s="1"/>
  <c r="X14" i="1"/>
  <c r="Y14" i="1" s="1"/>
  <c r="Z14" i="1" s="1"/>
  <c r="X15" i="1"/>
  <c r="Y15" i="1" s="1"/>
  <c r="Z15" i="1" s="1"/>
  <c r="X16" i="1"/>
  <c r="Y16" i="1" s="1"/>
  <c r="Z16" i="1" s="1"/>
  <c r="X17" i="1"/>
  <c r="Y17" i="1" s="1"/>
  <c r="Z17" i="1" s="1"/>
  <c r="X18" i="1"/>
  <c r="Y18" i="1" s="1"/>
  <c r="Z18" i="1" s="1"/>
  <c r="X19" i="1"/>
  <c r="Y19" i="1" s="1"/>
  <c r="Z19" i="1" s="1"/>
  <c r="X20" i="1"/>
  <c r="Y20" i="1" s="1"/>
  <c r="Z20" i="1" s="1"/>
  <c r="X21" i="1"/>
  <c r="Y21" i="1" s="1"/>
  <c r="Z21" i="1" s="1"/>
  <c r="X22" i="1"/>
  <c r="Y22" i="1" s="1"/>
  <c r="Z22" i="1" s="1"/>
  <c r="X23" i="1"/>
  <c r="Y23" i="1" s="1"/>
  <c r="Z23" i="1" s="1"/>
  <c r="X24" i="1"/>
  <c r="Y24" i="1" s="1"/>
  <c r="Z24" i="1" s="1"/>
  <c r="X25" i="1"/>
  <c r="Y25" i="1" s="1"/>
  <c r="Z25" i="1" s="1"/>
  <c r="X26" i="1"/>
  <c r="Y26" i="1" s="1"/>
  <c r="Z26" i="1" s="1"/>
  <c r="X27" i="1"/>
  <c r="Y27" i="1" s="1"/>
  <c r="Z27" i="1" s="1"/>
  <c r="X28" i="1"/>
  <c r="Y28" i="1" s="1"/>
  <c r="Z28" i="1" s="1"/>
  <c r="X29" i="1"/>
  <c r="Y29" i="1" s="1"/>
  <c r="Z29" i="1" s="1"/>
  <c r="X30" i="1"/>
  <c r="Y30" i="1" s="1"/>
  <c r="Z30" i="1" s="1"/>
  <c r="X31" i="1"/>
  <c r="Y31" i="1" s="1"/>
  <c r="Z31" i="1" s="1"/>
  <c r="Y4" i="1" l="1"/>
  <c r="Z4" i="1" l="1"/>
</calcChain>
</file>

<file path=xl/sharedStrings.xml><?xml version="1.0" encoding="utf-8"?>
<sst xmlns="http://schemas.openxmlformats.org/spreadsheetml/2006/main" count="86" uniqueCount="67">
  <si>
    <t>Unterschrift:</t>
  </si>
  <si>
    <t xml:space="preserve">Datum: </t>
  </si>
  <si>
    <t>§ 45 Abs. 1 Satz 1 Nr. 4 SGB III Heranführung an eine selbständige Tätigkeit</t>
  </si>
  <si>
    <t>Einzelmaßnahme</t>
  </si>
  <si>
    <t>Auslagerung an Dritte</t>
  </si>
  <si>
    <t>Zulassung</t>
  </si>
  <si>
    <t>Änderung</t>
  </si>
  <si>
    <t>Meldegrund</t>
  </si>
  <si>
    <t>keine</t>
  </si>
  <si>
    <t>unter 10%</t>
  </si>
  <si>
    <t>über 10%</t>
  </si>
  <si>
    <t>Maßnahmenziel</t>
  </si>
  <si>
    <t>Art der Maßnahme</t>
  </si>
  <si>
    <t>Maßnahmeteile bei einem Arbeitgeber</t>
  </si>
  <si>
    <t>keine Maßnahmeteile bei einem Arbeitgeber</t>
  </si>
  <si>
    <t>Maßnahme</t>
  </si>
  <si>
    <r>
      <t xml:space="preserve">Gesamt-stunden beim Träger
</t>
    </r>
    <r>
      <rPr>
        <sz val="11"/>
        <rFont val="Tahoma"/>
        <family val="2"/>
      </rPr>
      <t>[Maßnahme-stundenzahl]</t>
    </r>
  </si>
  <si>
    <r>
      <t xml:space="preserve">Gesamt-kosten
je TN
</t>
    </r>
    <r>
      <rPr>
        <sz val="11"/>
        <rFont val="Tahoma"/>
        <family val="2"/>
      </rPr>
      <t>[Kosten in Euro]</t>
    </r>
  </si>
  <si>
    <t>Nr.</t>
  </si>
  <si>
    <t>Melde-grund</t>
  </si>
  <si>
    <t>Aus-lagerung an Dritte</t>
  </si>
  <si>
    <t>Maßnahmeziel</t>
  </si>
  <si>
    <t>Maßnahmetitel</t>
  </si>
  <si>
    <r>
      <t xml:space="preserve">voraus-sichtliche Dauer </t>
    </r>
    <r>
      <rPr>
        <sz val="11"/>
        <rFont val="Tahoma"/>
        <family val="2"/>
      </rPr>
      <t>[Wochen]</t>
    </r>
  </si>
  <si>
    <t>§ 45 Abs. 1 Satz 1 Nr. 5 SGB III Stabilisierung einer Beschäftigungsaufnahme</t>
  </si>
  <si>
    <t>§ 45 Abs. 1 Satz 1 Nr. 1 SGB III Heranführung an den Ausbildungs- und Arbeitsmarkt sowie Feststellung, Verringerung oder Beseitigung von Vermittlungshemmnissen</t>
  </si>
  <si>
    <t xml:space="preserve">B-DKS
</t>
  </si>
  <si>
    <t>BDKS</t>
  </si>
  <si>
    <t>Spalte 1</t>
  </si>
  <si>
    <t>Spalte 2</t>
  </si>
  <si>
    <t>Teil-
nehmer-
zahl</t>
  </si>
  <si>
    <t>Personenkreis nach § 45 Abs. 8 SGB III</t>
  </si>
  <si>
    <t>Kostenzustimmung erforderlich</t>
  </si>
  <si>
    <t>Referenzauswahl</t>
  </si>
  <si>
    <t>Art der Maßnahme II</t>
  </si>
  <si>
    <t>ja</t>
  </si>
  <si>
    <t>nein</t>
  </si>
  <si>
    <t>nicht erforderlich</t>
  </si>
  <si>
    <t>Durchführungsart</t>
  </si>
  <si>
    <t>über BDKS &lt;25%</t>
  </si>
  <si>
    <t xml:space="preserve">Über BDKS bis 25% </t>
  </si>
  <si>
    <t>im BDKS</t>
  </si>
  <si>
    <t>B-DKS</t>
  </si>
  <si>
    <r>
      <t xml:space="preserve">Auflistung </t>
    </r>
    <r>
      <rPr>
        <b/>
        <u/>
        <sz val="18"/>
        <rFont val="Tahoma"/>
        <family val="2"/>
      </rPr>
      <t>aller</t>
    </r>
    <r>
      <rPr>
        <b/>
        <sz val="18"/>
        <rFont val="Tahoma"/>
        <family val="2"/>
      </rPr>
      <t xml:space="preserve"> Maßnahmen, die zur Aktivierung und beruflichen Eingliederung zugelassen werden sollen (§ 45 SGB III)          </t>
    </r>
  </si>
  <si>
    <t>Personen-kreis nach 
§ 45 Abs. 8 SGB III</t>
  </si>
  <si>
    <t>Kosten-zustimmung erforderlich</t>
  </si>
  <si>
    <r>
      <t xml:space="preserve">Kurzbeschr. Inhalt/ Stichpunkte 
</t>
    </r>
    <r>
      <rPr>
        <sz val="11"/>
        <rFont val="Tahoma"/>
        <family val="2"/>
      </rPr>
      <t>(max. 3 Zeilen)</t>
    </r>
  </si>
  <si>
    <t>Maßnahmen-nummer</t>
  </si>
  <si>
    <t>Referenz-
auswahl</t>
  </si>
  <si>
    <t>Gruppenmaßnahme im Klassenverband</t>
  </si>
  <si>
    <t>Maßnahmebaustein</t>
  </si>
  <si>
    <t>Präsenzmaßnahme</t>
  </si>
  <si>
    <t>digitale Maßnahme</t>
  </si>
  <si>
    <t>kombinierte Maßnahme</t>
  </si>
  <si>
    <t>Durchführungs-
art</t>
  </si>
  <si>
    <r>
      <t xml:space="preserve">Veranstaltungsorte 
</t>
    </r>
    <r>
      <rPr>
        <sz val="11"/>
        <rFont val="Tahoma"/>
        <family val="2"/>
      </rPr>
      <t>[Schulungsstätten]</t>
    </r>
  </si>
  <si>
    <r>
      <t xml:space="preserve">durchführender Träger
</t>
    </r>
    <r>
      <rPr>
        <sz val="11"/>
        <rFont val="Tahoma"/>
        <family val="2"/>
      </rPr>
      <t>[Name des Trägers]</t>
    </r>
  </si>
  <si>
    <t>Spalte 
3</t>
  </si>
  <si>
    <t>Wirtschaftszweig</t>
  </si>
  <si>
    <t>gtB</t>
  </si>
  <si>
    <t>kmB</t>
  </si>
  <si>
    <t>ubD</t>
  </si>
  <si>
    <t>psD</t>
  </si>
  <si>
    <r>
      <t xml:space="preserve">Maßnahme-stundensatz
</t>
    </r>
    <r>
      <rPr>
        <sz val="11"/>
        <rFont val="Tahoma"/>
        <family val="2"/>
      </rPr>
      <t>[Kosten je TN je Maßnahme-stunde in Euro]</t>
    </r>
  </si>
  <si>
    <r>
      <t xml:space="preserve">Bitte alle </t>
    </r>
    <r>
      <rPr>
        <b/>
        <u/>
        <sz val="12"/>
        <color rgb="FFC00000"/>
        <rFont val="Tahoma"/>
        <family val="2"/>
      </rPr>
      <t>weißen</t>
    </r>
    <r>
      <rPr>
        <b/>
        <sz val="12"/>
        <color rgb="FFC00000"/>
        <rFont val="Tahoma"/>
        <family val="2"/>
      </rPr>
      <t xml:space="preserve"> Felder vollständig ausfüllen!</t>
    </r>
  </si>
  <si>
    <r>
      <t xml:space="preserve">Maßnahmeteile bei einem 
Arbeitgeber
</t>
    </r>
    <r>
      <rPr>
        <sz val="11"/>
        <rFont val="Tahoma"/>
        <family val="2"/>
      </rPr>
      <t>[Wochen-Zahl]</t>
    </r>
  </si>
  <si>
    <r>
      <t xml:space="preserve">Asynchrone Maßnahme-anteile 
</t>
    </r>
    <r>
      <rPr>
        <sz val="11"/>
        <rFont val="Tahoma"/>
        <family val="2"/>
      </rPr>
      <t>[h]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</si>
</sst>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u/>
      <sz val="18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rgb="FFFF0000"/>
      <name val="Tahoma"/>
      <family val="2"/>
    </font>
    <font>
      <sz val="10"/>
      <name val="Arial"/>
      <family val="2"/>
    </font>
    <font>
      <b/>
      <sz val="12"/>
      <color rgb="FFC00000"/>
      <name val="Tahoma"/>
      <family val="2"/>
    </font>
    <font>
      <b/>
      <u/>
      <sz val="12"/>
      <color rgb="FFC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B7DEE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5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top" wrapText="1"/>
    </xf>
    <xf numFmtId="0" fontId="3" fillId="0" borderId="0" xfId="0" applyFont="1"/>
    <xf numFmtId="164" fontId="8" fillId="0" borderId="7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6" xfId="0" applyFont="1" applyBorder="1"/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5" fillId="0" borderId="1" xfId="0" applyFont="1" applyBorder="1" applyAlignment="1" applyProtection="1">
      <alignment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 applyProtection="1">
      <alignment horizontal="center" vertical="top" wrapText="1"/>
      <protection locked="0"/>
    </xf>
    <xf numFmtId="164" fontId="8" fillId="0" borderId="7" xfId="0" applyNumberFormat="1" applyFont="1" applyBorder="1" applyAlignment="1" applyProtection="1">
      <alignment horizontal="center" vertical="top" wrapText="1"/>
      <protection locked="0"/>
    </xf>
    <xf numFmtId="164" fontId="8" fillId="0" borderId="6" xfId="0" applyNumberFormat="1" applyFont="1" applyBorder="1" applyAlignment="1" applyProtection="1">
      <alignment horizontal="center" vertical="top" wrapText="1"/>
      <protection locked="0"/>
    </xf>
    <xf numFmtId="44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1" fillId="3" borderId="4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horizontal="right"/>
    </xf>
    <xf numFmtId="44" fontId="5" fillId="3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2" applyFont="1" applyFill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 readingOrder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</cellXfs>
  <cellStyles count="3">
    <cellStyle name="Euro" xfId="1" xr:uid="{00000000-0005-0000-0000-000000000000}"/>
    <cellStyle name="Standard" xfId="0" builtinId="0"/>
    <cellStyle name="Standard 3" xfId="2" xr:uid="{9AB551B4-A12D-4C7B-9CC0-EBD273C71595}"/>
  </cellStyles>
  <dxfs count="0"/>
  <tableStyles count="0" defaultTableStyle="TableStyleMedium9" defaultPivotStyle="PivotStyleLight16"/>
  <colors>
    <mruColors>
      <color rgb="FFB7DEE8"/>
      <color rgb="FFE5F4F7"/>
      <color rgb="FF9B9B9B"/>
      <color rgb="FFF2C1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Z38"/>
  <sheetViews>
    <sheetView tabSelected="1" view="pageBreakPreview" zoomScale="60" zoomScaleNormal="70" workbookViewId="0">
      <selection activeCell="B4" sqref="B4"/>
    </sheetView>
  </sheetViews>
  <sheetFormatPr baseColWidth="10" defaultColWidth="11.42578125" defaultRowHeight="14.25" x14ac:dyDescent="0.2"/>
  <cols>
    <col min="1" max="1" width="5.42578125" customWidth="1"/>
    <col min="2" max="2" width="12.140625" customWidth="1"/>
    <col min="3" max="3" width="11.42578125" customWidth="1"/>
    <col min="4" max="4" width="37.7109375" customWidth="1"/>
    <col min="5" max="5" width="40.5703125" customWidth="1"/>
    <col min="6" max="6" width="40.140625" customWidth="1"/>
    <col min="7" max="7" width="22.28515625" customWidth="1"/>
    <col min="8" max="8" width="24.42578125" customWidth="1"/>
    <col min="9" max="9" width="21.140625" customWidth="1"/>
    <col min="10" max="10" width="20.28515625" bestFit="1" customWidth="1"/>
    <col min="11" max="11" width="16.5703125" customWidth="1"/>
    <col min="12" max="12" width="19.42578125" style="1" customWidth="1"/>
    <col min="13" max="13" width="16.5703125" style="55" customWidth="1"/>
    <col min="14" max="14" width="13.85546875" customWidth="1"/>
    <col min="15" max="16" width="11.42578125" customWidth="1"/>
    <col min="17" max="17" width="16.42578125" customWidth="1"/>
    <col min="18" max="18" width="14.42578125" customWidth="1"/>
    <col min="19" max="19" width="18" customWidth="1"/>
    <col min="20" max="20" width="17" customWidth="1"/>
    <col min="21" max="21" width="17.28515625" customWidth="1"/>
    <col min="22" max="22" width="19.5703125" customWidth="1"/>
    <col min="23" max="23" width="22.42578125" bestFit="1" customWidth="1"/>
    <col min="24" max="24" width="8.42578125" hidden="1" customWidth="1"/>
    <col min="25" max="25" width="9.42578125" hidden="1" customWidth="1"/>
    <col min="26" max="26" width="9.85546875" hidden="1" customWidth="1"/>
  </cols>
  <sheetData>
    <row r="1" spans="1:26" s="1" customFormat="1" ht="38.25" customHeight="1" x14ac:dyDescent="0.3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6" s="50" customFormat="1" ht="38.25" customHeight="1" x14ac:dyDescent="0.2">
      <c r="A2" s="52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6" s="22" customFormat="1" ht="84.75" customHeight="1" x14ac:dyDescent="0.2">
      <c r="A3" s="28" t="s">
        <v>18</v>
      </c>
      <c r="B3" s="28" t="s">
        <v>19</v>
      </c>
      <c r="C3" s="28" t="s">
        <v>20</v>
      </c>
      <c r="D3" s="41" t="s">
        <v>22</v>
      </c>
      <c r="E3" s="28" t="s">
        <v>21</v>
      </c>
      <c r="F3" s="28" t="s">
        <v>46</v>
      </c>
      <c r="G3" s="28" t="s">
        <v>56</v>
      </c>
      <c r="H3" s="28" t="s">
        <v>55</v>
      </c>
      <c r="I3" s="29" t="s">
        <v>12</v>
      </c>
      <c r="J3" s="29" t="s">
        <v>34</v>
      </c>
      <c r="K3" s="28" t="s">
        <v>16</v>
      </c>
      <c r="L3" s="28" t="s">
        <v>65</v>
      </c>
      <c r="M3" s="28" t="s">
        <v>66</v>
      </c>
      <c r="N3" s="28" t="s">
        <v>44</v>
      </c>
      <c r="O3" s="28" t="s">
        <v>23</v>
      </c>
      <c r="P3" s="28" t="s">
        <v>30</v>
      </c>
      <c r="Q3" s="28" t="s">
        <v>63</v>
      </c>
      <c r="R3" s="28" t="s">
        <v>17</v>
      </c>
      <c r="S3" s="28" t="s">
        <v>45</v>
      </c>
      <c r="T3" s="28" t="s">
        <v>47</v>
      </c>
      <c r="U3" s="28" t="s">
        <v>48</v>
      </c>
      <c r="V3" s="30" t="s">
        <v>54</v>
      </c>
      <c r="W3" s="28" t="s">
        <v>26</v>
      </c>
      <c r="X3" s="20" t="s">
        <v>28</v>
      </c>
      <c r="Y3" s="21" t="s">
        <v>29</v>
      </c>
      <c r="Z3" s="21" t="s">
        <v>57</v>
      </c>
    </row>
    <row r="4" spans="1:26" s="1" customFormat="1" ht="26.25" customHeight="1" x14ac:dyDescent="0.2">
      <c r="A4" s="32">
        <v>1</v>
      </c>
      <c r="B4" s="19"/>
      <c r="C4" s="19"/>
      <c r="D4" s="11"/>
      <c r="E4" s="18"/>
      <c r="F4" s="10"/>
      <c r="G4" s="10"/>
      <c r="H4" s="10"/>
      <c r="I4" s="2"/>
      <c r="J4" s="2"/>
      <c r="K4" s="2"/>
      <c r="L4" s="2"/>
      <c r="M4" s="2"/>
      <c r="N4" s="2"/>
      <c r="O4" s="48"/>
      <c r="P4" s="2"/>
      <c r="Q4" s="27"/>
      <c r="R4" s="27"/>
      <c r="S4" s="19"/>
      <c r="T4" s="31"/>
      <c r="U4" s="32"/>
      <c r="V4" s="2"/>
      <c r="W4" s="37" t="str">
        <f t="shared" ref="W4:W33" si="0">IF(Q4="","",IF(Q4&lt;=Y4,"im BDKS",IF(Q4&lt;Z4,"über BDKS bis 25%",IF(Q4&gt;=Z4,"über BDKS &gt;25%"))))</f>
        <v/>
      </c>
      <c r="X4" s="17" t="str">
        <f>IFERROR(INDEX(intern!$B$17:$D$22,MATCH(E4,intern!$B$17:$B$22,0),3),"")</f>
        <v/>
      </c>
      <c r="Y4" s="16" t="str">
        <f>IF(AND(E4=intern!$B$17,I4=intern!$C$18),intern!$D$18,IF(AND(E4=intern!$B$19,I4=intern!$C$20),intern!$D$20,IF(AND(E4=intern!$B$21,I4=intern!$C$22),intern!$D$22,X4)))</f>
        <v/>
      </c>
      <c r="Z4" s="16" t="e">
        <f>Y4*1.25</f>
        <v>#VALUE!</v>
      </c>
    </row>
    <row r="5" spans="1:26" s="1" customFormat="1" ht="26.25" customHeight="1" x14ac:dyDescent="0.2">
      <c r="A5" s="32">
        <v>2</v>
      </c>
      <c r="B5" s="19"/>
      <c r="C5" s="19"/>
      <c r="D5" s="11"/>
      <c r="E5" s="18"/>
      <c r="F5" s="10"/>
      <c r="G5" s="10"/>
      <c r="H5" s="10"/>
      <c r="I5" s="2"/>
      <c r="J5" s="2"/>
      <c r="K5" s="2"/>
      <c r="L5" s="2"/>
      <c r="M5" s="2"/>
      <c r="N5" s="2"/>
      <c r="O5" s="48"/>
      <c r="P5" s="2"/>
      <c r="Q5" s="27"/>
      <c r="R5" s="27"/>
      <c r="S5" s="19"/>
      <c r="T5" s="33"/>
      <c r="U5" s="32"/>
      <c r="V5" s="2"/>
      <c r="W5" s="37" t="str">
        <f t="shared" si="0"/>
        <v/>
      </c>
      <c r="X5" s="17" t="str">
        <f>IFERROR(INDEX(intern!$B$17:$D$22,MATCH(E5,intern!$B$17:$B$22,0),3),"")</f>
        <v/>
      </c>
      <c r="Y5" s="16" t="str">
        <f>IF(AND(E5=intern!$B$17,I5=intern!$C$18),intern!$D$18,IF(AND(E5=intern!$B$19,I5=intern!$C$20),intern!$D$20,IF(AND(E5=intern!$B$21,I5=intern!$C$22),intern!$D$22,X5)))</f>
        <v/>
      </c>
      <c r="Z5" s="16" t="e">
        <f t="shared" ref="Z5:Z33" si="1">Y5*1.25</f>
        <v>#VALUE!</v>
      </c>
    </row>
    <row r="6" spans="1:26" s="1" customFormat="1" ht="26.25" customHeight="1" x14ac:dyDescent="0.2">
      <c r="A6" s="32">
        <v>3</v>
      </c>
      <c r="B6" s="19"/>
      <c r="C6" s="19"/>
      <c r="D6" s="11"/>
      <c r="E6" s="18"/>
      <c r="F6" s="10"/>
      <c r="G6" s="10"/>
      <c r="H6" s="10"/>
      <c r="I6" s="2"/>
      <c r="J6" s="2"/>
      <c r="K6" s="2"/>
      <c r="L6" s="2"/>
      <c r="M6" s="2"/>
      <c r="N6" s="2"/>
      <c r="O6" s="48"/>
      <c r="P6" s="2"/>
      <c r="Q6" s="27"/>
      <c r="R6" s="27"/>
      <c r="S6" s="19"/>
      <c r="T6" s="33"/>
      <c r="U6" s="32"/>
      <c r="V6" s="2"/>
      <c r="W6" s="37" t="str">
        <f t="shared" si="0"/>
        <v/>
      </c>
      <c r="X6" s="17" t="str">
        <f>IFERROR(INDEX(intern!$B$17:$D$22,MATCH(E6,intern!$B$17:$B$22,0),3),"")</f>
        <v/>
      </c>
      <c r="Y6" s="16" t="str">
        <f>IF(AND(E6=intern!$B$17,I6=intern!$C$18),intern!$D$18,IF(AND(E6=intern!$B$19,I6=intern!$C$20),intern!$D$20,IF(AND(E6=intern!$B$21,I6=intern!$C$22),intern!$D$22,X6)))</f>
        <v/>
      </c>
      <c r="Z6" s="16" t="e">
        <f t="shared" si="1"/>
        <v>#VALUE!</v>
      </c>
    </row>
    <row r="7" spans="1:26" s="1" customFormat="1" ht="26.25" customHeight="1" x14ac:dyDescent="0.2">
      <c r="A7" s="32">
        <v>4</v>
      </c>
      <c r="B7" s="19"/>
      <c r="C7" s="19"/>
      <c r="D7" s="11"/>
      <c r="E7" s="18"/>
      <c r="F7" s="10"/>
      <c r="G7" s="10"/>
      <c r="H7" s="10"/>
      <c r="I7" s="2"/>
      <c r="J7" s="2"/>
      <c r="K7" s="2"/>
      <c r="L7" s="2"/>
      <c r="M7" s="2"/>
      <c r="N7" s="2"/>
      <c r="O7" s="48"/>
      <c r="P7" s="2"/>
      <c r="Q7" s="27"/>
      <c r="R7" s="27"/>
      <c r="S7" s="19"/>
      <c r="T7" s="33"/>
      <c r="U7" s="32"/>
      <c r="V7" s="2"/>
      <c r="W7" s="37" t="str">
        <f t="shared" si="0"/>
        <v/>
      </c>
      <c r="X7" s="17" t="str">
        <f>IFERROR(INDEX(intern!$B$17:$D$22,MATCH(E7,intern!$B$17:$B$22,0),3),"")</f>
        <v/>
      </c>
      <c r="Y7" s="16" t="str">
        <f>IF(AND(E7=intern!$B$17,I7=intern!$C$18),intern!$D$18,IF(AND(E7=intern!$B$19,I7=intern!$C$20),intern!$D$20,IF(AND(E7=intern!$B$21,I7=intern!$C$22),intern!$D$22,X7)))</f>
        <v/>
      </c>
      <c r="Z7" s="16" t="e">
        <f t="shared" si="1"/>
        <v>#VALUE!</v>
      </c>
    </row>
    <row r="8" spans="1:26" s="1" customFormat="1" ht="26.25" customHeight="1" x14ac:dyDescent="0.2">
      <c r="A8" s="32">
        <v>5</v>
      </c>
      <c r="B8" s="19"/>
      <c r="C8" s="19"/>
      <c r="D8" s="11"/>
      <c r="E8" s="18"/>
      <c r="F8" s="10"/>
      <c r="G8" s="10"/>
      <c r="H8" s="10"/>
      <c r="I8" s="2"/>
      <c r="J8" s="2"/>
      <c r="K8" s="2"/>
      <c r="L8" s="2"/>
      <c r="M8" s="2"/>
      <c r="N8" s="2"/>
      <c r="O8" s="48"/>
      <c r="P8" s="2"/>
      <c r="Q8" s="27"/>
      <c r="R8" s="27"/>
      <c r="S8" s="19"/>
      <c r="T8" s="33"/>
      <c r="U8" s="32"/>
      <c r="V8" s="2"/>
      <c r="W8" s="37" t="str">
        <f t="shared" si="0"/>
        <v/>
      </c>
      <c r="X8" s="17" t="str">
        <f>IFERROR(INDEX(intern!$B$17:$D$22,MATCH(E8,intern!$B$17:$B$22,0),3),"")</f>
        <v/>
      </c>
      <c r="Y8" s="16" t="str">
        <f>IF(AND(E8=intern!$B$17,I8=intern!$C$18),intern!$D$18,IF(AND(E8=intern!$B$19,I8=intern!$C$20),intern!$D$20,IF(AND(E8=intern!$B$21,I8=intern!$C$22),intern!$D$22,X8)))</f>
        <v/>
      </c>
      <c r="Z8" s="16" t="e">
        <f t="shared" si="1"/>
        <v>#VALUE!</v>
      </c>
    </row>
    <row r="9" spans="1:26" s="1" customFormat="1" ht="26.25" customHeight="1" x14ac:dyDescent="0.2">
      <c r="A9" s="32">
        <v>6</v>
      </c>
      <c r="B9" s="19"/>
      <c r="C9" s="19"/>
      <c r="D9" s="11"/>
      <c r="E9" s="18"/>
      <c r="F9" s="10"/>
      <c r="G9" s="10"/>
      <c r="H9" s="10"/>
      <c r="I9" s="2"/>
      <c r="J9" s="2"/>
      <c r="K9" s="2"/>
      <c r="L9" s="2"/>
      <c r="M9" s="2"/>
      <c r="N9" s="2"/>
      <c r="O9" s="48"/>
      <c r="P9" s="2"/>
      <c r="Q9" s="27"/>
      <c r="R9" s="27"/>
      <c r="S9" s="19"/>
      <c r="T9" s="33"/>
      <c r="U9" s="32"/>
      <c r="V9" s="2"/>
      <c r="W9" s="37" t="str">
        <f t="shared" si="0"/>
        <v/>
      </c>
      <c r="X9" s="17" t="str">
        <f>IFERROR(INDEX(intern!$B$17:$D$22,MATCH(E9,intern!$B$17:$B$22,0),3),"")</f>
        <v/>
      </c>
      <c r="Y9" s="16" t="str">
        <f>IF(AND(E9=intern!$B$17,I9=intern!$C$18),intern!$D$18,IF(AND(E9=intern!$B$19,I9=intern!$C$20),intern!$D$20,IF(AND(E9=intern!$B$21,I9=intern!$C$22),intern!$D$22,X9)))</f>
        <v/>
      </c>
      <c r="Z9" s="16" t="e">
        <f t="shared" si="1"/>
        <v>#VALUE!</v>
      </c>
    </row>
    <row r="10" spans="1:26" s="1" customFormat="1" ht="26.25" customHeight="1" x14ac:dyDescent="0.2">
      <c r="A10" s="32">
        <v>7</v>
      </c>
      <c r="B10" s="19"/>
      <c r="C10" s="19"/>
      <c r="D10" s="11"/>
      <c r="E10" s="18"/>
      <c r="F10" s="10"/>
      <c r="G10" s="10"/>
      <c r="H10" s="10"/>
      <c r="I10" s="2"/>
      <c r="J10" s="2"/>
      <c r="K10" s="2"/>
      <c r="L10" s="2"/>
      <c r="M10" s="2"/>
      <c r="N10" s="2"/>
      <c r="O10" s="48"/>
      <c r="P10" s="2"/>
      <c r="Q10" s="27"/>
      <c r="R10" s="27"/>
      <c r="S10" s="19"/>
      <c r="T10" s="33"/>
      <c r="U10" s="32"/>
      <c r="V10" s="2"/>
      <c r="W10" s="37" t="str">
        <f t="shared" si="0"/>
        <v/>
      </c>
      <c r="X10" s="17" t="str">
        <f>IFERROR(INDEX(intern!$B$17:$D$22,MATCH(E10,intern!$B$17:$B$22,0),3),"")</f>
        <v/>
      </c>
      <c r="Y10" s="16" t="str">
        <f>IF(AND(E10=intern!$B$17,I10=intern!$C$18),intern!$D$18,IF(AND(E10=intern!$B$19,I10=intern!$C$20),intern!$D$20,IF(AND(E10=intern!$B$21,I10=intern!$C$22),intern!$D$22,X10)))</f>
        <v/>
      </c>
      <c r="Z10" s="16" t="e">
        <f t="shared" si="1"/>
        <v>#VALUE!</v>
      </c>
    </row>
    <row r="11" spans="1:26" s="1" customFormat="1" ht="26.25" customHeight="1" x14ac:dyDescent="0.2">
      <c r="A11" s="32">
        <v>8</v>
      </c>
      <c r="B11" s="19"/>
      <c r="C11" s="19"/>
      <c r="D11" s="11"/>
      <c r="E11" s="18"/>
      <c r="F11" s="10"/>
      <c r="G11" s="10"/>
      <c r="H11" s="10"/>
      <c r="I11" s="2"/>
      <c r="J11" s="2"/>
      <c r="K11" s="2"/>
      <c r="L11" s="2"/>
      <c r="M11" s="2"/>
      <c r="N11" s="2"/>
      <c r="O11" s="48"/>
      <c r="P11" s="2"/>
      <c r="Q11" s="27"/>
      <c r="R11" s="27"/>
      <c r="S11" s="19"/>
      <c r="T11" s="33"/>
      <c r="U11" s="32"/>
      <c r="V11" s="2"/>
      <c r="W11" s="37" t="str">
        <f t="shared" si="0"/>
        <v/>
      </c>
      <c r="X11" s="17" t="str">
        <f>IFERROR(INDEX(intern!$B$17:$D$22,MATCH(E11,intern!$B$17:$B$22,0),3),"")</f>
        <v/>
      </c>
      <c r="Y11" s="16" t="str">
        <f>IF(AND(E11=intern!$B$17,I11=intern!$C$18),intern!$D$18,IF(AND(E11=intern!$B$19,I11=intern!$C$20),intern!$D$20,IF(AND(E11=intern!$B$21,I11=intern!$C$22),intern!$D$22,X11)))</f>
        <v/>
      </c>
      <c r="Z11" s="16" t="e">
        <f t="shared" si="1"/>
        <v>#VALUE!</v>
      </c>
    </row>
    <row r="12" spans="1:26" s="1" customFormat="1" ht="26.25" customHeight="1" x14ac:dyDescent="0.2">
      <c r="A12" s="32">
        <v>9</v>
      </c>
      <c r="B12" s="19"/>
      <c r="C12" s="19"/>
      <c r="D12" s="11"/>
      <c r="E12" s="18"/>
      <c r="F12" s="10"/>
      <c r="G12" s="10"/>
      <c r="H12" s="10"/>
      <c r="I12" s="2"/>
      <c r="J12" s="2"/>
      <c r="K12" s="2"/>
      <c r="L12" s="2"/>
      <c r="M12" s="2"/>
      <c r="N12" s="2"/>
      <c r="O12" s="48"/>
      <c r="P12" s="2"/>
      <c r="Q12" s="27"/>
      <c r="R12" s="27"/>
      <c r="S12" s="19"/>
      <c r="T12" s="33"/>
      <c r="U12" s="32"/>
      <c r="V12" s="2"/>
      <c r="W12" s="37" t="str">
        <f t="shared" si="0"/>
        <v/>
      </c>
      <c r="X12" s="17" t="str">
        <f>IFERROR(INDEX(intern!$B$17:$D$22,MATCH(E12,intern!$B$17:$B$22,0),3),"")</f>
        <v/>
      </c>
      <c r="Y12" s="16" t="str">
        <f>IF(AND(E12=intern!$B$17,I12=intern!$C$18),intern!$D$18,IF(AND(E12=intern!$B$19,I12=intern!$C$20),intern!$D$20,IF(AND(E12=intern!$B$21,I12=intern!$C$22),intern!$D$22,X12)))</f>
        <v/>
      </c>
      <c r="Z12" s="16" t="e">
        <f t="shared" si="1"/>
        <v>#VALUE!</v>
      </c>
    </row>
    <row r="13" spans="1:26" s="1" customFormat="1" ht="26.25" customHeight="1" x14ac:dyDescent="0.2">
      <c r="A13" s="32">
        <v>10</v>
      </c>
      <c r="B13" s="19"/>
      <c r="C13" s="19"/>
      <c r="D13" s="11"/>
      <c r="E13" s="18"/>
      <c r="F13" s="10"/>
      <c r="G13" s="10"/>
      <c r="H13" s="10"/>
      <c r="I13" s="2"/>
      <c r="J13" s="2"/>
      <c r="K13" s="2"/>
      <c r="L13" s="2"/>
      <c r="M13" s="2"/>
      <c r="N13" s="2"/>
      <c r="O13" s="48"/>
      <c r="P13" s="2"/>
      <c r="Q13" s="27"/>
      <c r="R13" s="27"/>
      <c r="S13" s="19"/>
      <c r="T13" s="33"/>
      <c r="U13" s="32"/>
      <c r="V13" s="2"/>
      <c r="W13" s="37" t="str">
        <f t="shared" si="0"/>
        <v/>
      </c>
      <c r="X13" s="17" t="str">
        <f>IFERROR(INDEX(intern!$B$17:$D$22,MATCH(E13,intern!$B$17:$B$22,0),3),"")</f>
        <v/>
      </c>
      <c r="Y13" s="16" t="str">
        <f>IF(AND(E13=intern!$B$17,I13=intern!$C$18),intern!$D$18,IF(AND(E13=intern!$B$19,I13=intern!$C$20),intern!$D$20,IF(AND(E13=intern!$B$21,I13=intern!$C$22),intern!$D$22,X13)))</f>
        <v/>
      </c>
      <c r="Z13" s="16" t="e">
        <f t="shared" si="1"/>
        <v>#VALUE!</v>
      </c>
    </row>
    <row r="14" spans="1:26" s="1" customFormat="1" ht="26.25" customHeight="1" x14ac:dyDescent="0.2">
      <c r="A14" s="32">
        <v>11</v>
      </c>
      <c r="B14" s="19"/>
      <c r="C14" s="19"/>
      <c r="D14" s="11"/>
      <c r="E14" s="18"/>
      <c r="F14" s="10"/>
      <c r="G14" s="10"/>
      <c r="H14" s="10"/>
      <c r="I14" s="2"/>
      <c r="J14" s="2"/>
      <c r="K14" s="2"/>
      <c r="L14" s="2"/>
      <c r="M14" s="2"/>
      <c r="N14" s="2"/>
      <c r="O14" s="48"/>
      <c r="P14" s="2"/>
      <c r="Q14" s="27"/>
      <c r="R14" s="27"/>
      <c r="S14" s="19"/>
      <c r="T14" s="33"/>
      <c r="U14" s="32"/>
      <c r="V14" s="2"/>
      <c r="W14" s="37" t="str">
        <f t="shared" si="0"/>
        <v/>
      </c>
      <c r="X14" s="17" t="str">
        <f>IFERROR(INDEX(intern!$B$17:$D$22,MATCH(E14,intern!$B$17:$B$22,0),3),"")</f>
        <v/>
      </c>
      <c r="Y14" s="16" t="str">
        <f>IF(AND(E14=intern!$B$17,I14=intern!$C$18),intern!$D$18,IF(AND(E14=intern!$B$19,I14=intern!$C$20),intern!$D$20,IF(AND(E14=intern!$B$21,I14=intern!$C$22),intern!$D$22,X14)))</f>
        <v/>
      </c>
      <c r="Z14" s="16" t="e">
        <f t="shared" si="1"/>
        <v>#VALUE!</v>
      </c>
    </row>
    <row r="15" spans="1:26" s="1" customFormat="1" ht="26.25" customHeight="1" x14ac:dyDescent="0.2">
      <c r="A15" s="32">
        <v>12</v>
      </c>
      <c r="B15" s="19"/>
      <c r="C15" s="19"/>
      <c r="D15" s="11"/>
      <c r="E15" s="18"/>
      <c r="F15" s="10"/>
      <c r="G15" s="10"/>
      <c r="H15" s="10"/>
      <c r="I15" s="2"/>
      <c r="J15" s="2"/>
      <c r="K15" s="2"/>
      <c r="L15" s="2"/>
      <c r="M15" s="2"/>
      <c r="N15" s="2"/>
      <c r="O15" s="48"/>
      <c r="P15" s="2"/>
      <c r="Q15" s="27"/>
      <c r="R15" s="27"/>
      <c r="S15" s="19"/>
      <c r="T15" s="33"/>
      <c r="U15" s="32"/>
      <c r="V15" s="2"/>
      <c r="W15" s="37" t="str">
        <f t="shared" si="0"/>
        <v/>
      </c>
      <c r="X15" s="17" t="str">
        <f>IFERROR(INDEX(intern!$B$17:$D$22,MATCH(E15,intern!$B$17:$B$22,0),3),"")</f>
        <v/>
      </c>
      <c r="Y15" s="16" t="str">
        <f>IF(AND(E15=intern!$B$17,I15=intern!$C$18),intern!$D$18,IF(AND(E15=intern!$B$19,I15=intern!$C$20),intern!$D$20,IF(AND(E15=intern!$B$21,I15=intern!$C$22),intern!$D$22,X15)))</f>
        <v/>
      </c>
      <c r="Z15" s="16" t="e">
        <f t="shared" si="1"/>
        <v>#VALUE!</v>
      </c>
    </row>
    <row r="16" spans="1:26" s="1" customFormat="1" ht="26.25" customHeight="1" x14ac:dyDescent="0.2">
      <c r="A16" s="32">
        <v>13</v>
      </c>
      <c r="B16" s="19"/>
      <c r="C16" s="19"/>
      <c r="D16" s="11"/>
      <c r="E16" s="18"/>
      <c r="F16" s="10"/>
      <c r="G16" s="10"/>
      <c r="H16" s="10"/>
      <c r="I16" s="2"/>
      <c r="J16" s="2"/>
      <c r="K16" s="2"/>
      <c r="L16" s="2"/>
      <c r="M16" s="2"/>
      <c r="N16" s="2"/>
      <c r="O16" s="48"/>
      <c r="P16" s="2"/>
      <c r="Q16" s="27"/>
      <c r="R16" s="27"/>
      <c r="S16" s="19"/>
      <c r="T16" s="33"/>
      <c r="U16" s="32"/>
      <c r="V16" s="2"/>
      <c r="W16" s="37" t="str">
        <f t="shared" si="0"/>
        <v/>
      </c>
      <c r="X16" s="17" t="str">
        <f>IFERROR(INDEX(intern!$B$17:$D$22,MATCH(E16,intern!$B$17:$B$22,0),3),"")</f>
        <v/>
      </c>
      <c r="Y16" s="16" t="str">
        <f>IF(AND(E16=intern!$B$17,I16=intern!$C$18),intern!$D$18,IF(AND(E16=intern!$B$19,I16=intern!$C$20),intern!$D$20,IF(AND(E16=intern!$B$21,I16=intern!$C$22),intern!$D$22,X16)))</f>
        <v/>
      </c>
      <c r="Z16" s="16" t="e">
        <f t="shared" si="1"/>
        <v>#VALUE!</v>
      </c>
    </row>
    <row r="17" spans="1:26" s="1" customFormat="1" ht="26.25" customHeight="1" x14ac:dyDescent="0.2">
      <c r="A17" s="32">
        <v>14</v>
      </c>
      <c r="B17" s="19"/>
      <c r="C17" s="19"/>
      <c r="D17" s="11"/>
      <c r="E17" s="18"/>
      <c r="F17" s="10"/>
      <c r="G17" s="10"/>
      <c r="H17" s="10"/>
      <c r="I17" s="2"/>
      <c r="J17" s="2"/>
      <c r="K17" s="2"/>
      <c r="L17" s="2"/>
      <c r="M17" s="2"/>
      <c r="N17" s="2"/>
      <c r="O17" s="48"/>
      <c r="P17" s="2"/>
      <c r="Q17" s="27"/>
      <c r="R17" s="27"/>
      <c r="S17" s="19"/>
      <c r="T17" s="33"/>
      <c r="U17" s="32"/>
      <c r="V17" s="2"/>
      <c r="W17" s="37" t="str">
        <f t="shared" si="0"/>
        <v/>
      </c>
      <c r="X17" s="17" t="str">
        <f>IFERROR(INDEX(intern!$B$17:$D$22,MATCH(E17,intern!$B$17:$B$22,0),3),"")</f>
        <v/>
      </c>
      <c r="Y17" s="16" t="str">
        <f>IF(AND(E17=intern!$B$17,I17=intern!$C$18),intern!$D$18,IF(AND(E17=intern!$B$19,I17=intern!$C$20),intern!$D$20,IF(AND(E17=intern!$B$21,I17=intern!$C$22),intern!$D$22,X17)))</f>
        <v/>
      </c>
      <c r="Z17" s="16" t="e">
        <f t="shared" si="1"/>
        <v>#VALUE!</v>
      </c>
    </row>
    <row r="18" spans="1:26" s="1" customFormat="1" ht="26.25" customHeight="1" x14ac:dyDescent="0.2">
      <c r="A18" s="32">
        <v>15</v>
      </c>
      <c r="B18" s="19"/>
      <c r="C18" s="19"/>
      <c r="D18" s="11"/>
      <c r="E18" s="18"/>
      <c r="F18" s="10"/>
      <c r="G18" s="10"/>
      <c r="H18" s="10"/>
      <c r="I18" s="2"/>
      <c r="J18" s="2"/>
      <c r="K18" s="2"/>
      <c r="L18" s="2"/>
      <c r="M18" s="2"/>
      <c r="N18" s="2"/>
      <c r="O18" s="48"/>
      <c r="P18" s="2"/>
      <c r="Q18" s="27"/>
      <c r="R18" s="27"/>
      <c r="S18" s="19"/>
      <c r="T18" s="33"/>
      <c r="U18" s="32"/>
      <c r="V18" s="2"/>
      <c r="W18" s="37" t="str">
        <f t="shared" si="0"/>
        <v/>
      </c>
      <c r="X18" s="17" t="str">
        <f>IFERROR(INDEX(intern!$B$17:$D$22,MATCH(E18,intern!$B$17:$B$22,0),3),"")</f>
        <v/>
      </c>
      <c r="Y18" s="16" t="str">
        <f>IF(AND(E18=intern!$B$17,I18=intern!$C$18),intern!$D$18,IF(AND(E18=intern!$B$19,I18=intern!$C$20),intern!$D$20,IF(AND(E18=intern!$B$21,I18=intern!$C$22),intern!$D$22,X18)))</f>
        <v/>
      </c>
      <c r="Z18" s="16" t="e">
        <f t="shared" si="1"/>
        <v>#VALUE!</v>
      </c>
    </row>
    <row r="19" spans="1:26" s="1" customFormat="1" ht="26.25" customHeight="1" x14ac:dyDescent="0.2">
      <c r="A19" s="32">
        <v>16</v>
      </c>
      <c r="B19" s="19"/>
      <c r="C19" s="19"/>
      <c r="D19" s="11"/>
      <c r="E19" s="18"/>
      <c r="F19" s="10"/>
      <c r="G19" s="10"/>
      <c r="H19" s="10"/>
      <c r="I19" s="2"/>
      <c r="J19" s="2"/>
      <c r="K19" s="2"/>
      <c r="L19" s="2"/>
      <c r="M19" s="2"/>
      <c r="N19" s="2"/>
      <c r="O19" s="48"/>
      <c r="P19" s="2"/>
      <c r="Q19" s="27"/>
      <c r="R19" s="27"/>
      <c r="S19" s="19"/>
      <c r="T19" s="33"/>
      <c r="U19" s="32"/>
      <c r="V19" s="2"/>
      <c r="W19" s="37" t="str">
        <f t="shared" si="0"/>
        <v/>
      </c>
      <c r="X19" s="17" t="str">
        <f>IFERROR(INDEX(intern!$B$17:$D$22,MATCH(E19,intern!$B$17:$B$22,0),3),"")</f>
        <v/>
      </c>
      <c r="Y19" s="16" t="str">
        <f>IF(AND(E19=intern!$B$17,I19=intern!$C$18),intern!$D$18,IF(AND(E19=intern!$B$19,I19=intern!$C$20),intern!$D$20,IF(AND(E19=intern!$B$21,I19=intern!$C$22),intern!$D$22,X19)))</f>
        <v/>
      </c>
      <c r="Z19" s="16" t="e">
        <f t="shared" si="1"/>
        <v>#VALUE!</v>
      </c>
    </row>
    <row r="20" spans="1:26" s="1" customFormat="1" ht="26.25" customHeight="1" x14ac:dyDescent="0.2">
      <c r="A20" s="32">
        <v>17</v>
      </c>
      <c r="B20" s="19"/>
      <c r="C20" s="19"/>
      <c r="D20" s="11"/>
      <c r="E20" s="18"/>
      <c r="F20" s="10"/>
      <c r="G20" s="10"/>
      <c r="H20" s="10"/>
      <c r="I20" s="2"/>
      <c r="J20" s="2"/>
      <c r="K20" s="2"/>
      <c r="L20" s="2"/>
      <c r="M20" s="2"/>
      <c r="N20" s="2"/>
      <c r="O20" s="48"/>
      <c r="P20" s="2"/>
      <c r="Q20" s="27"/>
      <c r="R20" s="27"/>
      <c r="S20" s="19"/>
      <c r="T20" s="33"/>
      <c r="U20" s="32"/>
      <c r="V20" s="2"/>
      <c r="W20" s="37" t="str">
        <f t="shared" si="0"/>
        <v/>
      </c>
      <c r="X20" s="17" t="str">
        <f>IFERROR(INDEX(intern!$B$17:$D$22,MATCH(E20,intern!$B$17:$B$22,0),3),"")</f>
        <v/>
      </c>
      <c r="Y20" s="16" t="str">
        <f>IF(AND(E20=intern!$B$17,I20=intern!$C$18),intern!$D$18,IF(AND(E20=intern!$B$19,I20=intern!$C$20),intern!$D$20,IF(AND(E20=intern!$B$21,I20=intern!$C$22),intern!$D$22,X20)))</f>
        <v/>
      </c>
      <c r="Z20" s="16" t="e">
        <f t="shared" si="1"/>
        <v>#VALUE!</v>
      </c>
    </row>
    <row r="21" spans="1:26" s="1" customFormat="1" ht="26.25" customHeight="1" x14ac:dyDescent="0.2">
      <c r="A21" s="32">
        <v>18</v>
      </c>
      <c r="B21" s="19"/>
      <c r="C21" s="19"/>
      <c r="D21" s="11"/>
      <c r="E21" s="18"/>
      <c r="F21" s="10"/>
      <c r="G21" s="10"/>
      <c r="H21" s="10"/>
      <c r="I21" s="2"/>
      <c r="J21" s="2"/>
      <c r="K21" s="2"/>
      <c r="L21" s="2"/>
      <c r="M21" s="2"/>
      <c r="N21" s="2"/>
      <c r="O21" s="48"/>
      <c r="P21" s="2"/>
      <c r="Q21" s="27"/>
      <c r="R21" s="27"/>
      <c r="S21" s="19"/>
      <c r="T21" s="33"/>
      <c r="U21" s="32"/>
      <c r="V21" s="2"/>
      <c r="W21" s="37" t="str">
        <f t="shared" si="0"/>
        <v/>
      </c>
      <c r="X21" s="17" t="str">
        <f>IFERROR(INDEX(intern!$B$17:$D$22,MATCH(E21,intern!$B$17:$B$22,0),3),"")</f>
        <v/>
      </c>
      <c r="Y21" s="16" t="str">
        <f>IF(AND(E21=intern!$B$17,I21=intern!$C$18),intern!$D$18,IF(AND(E21=intern!$B$19,I21=intern!$C$20),intern!$D$20,IF(AND(E21=intern!$B$21,I21=intern!$C$22),intern!$D$22,X21)))</f>
        <v/>
      </c>
      <c r="Z21" s="16" t="e">
        <f t="shared" si="1"/>
        <v>#VALUE!</v>
      </c>
    </row>
    <row r="22" spans="1:26" s="1" customFormat="1" ht="26.25" customHeight="1" x14ac:dyDescent="0.2">
      <c r="A22" s="32">
        <v>19</v>
      </c>
      <c r="B22" s="19"/>
      <c r="C22" s="19"/>
      <c r="D22" s="11"/>
      <c r="E22" s="18"/>
      <c r="F22" s="10"/>
      <c r="G22" s="10"/>
      <c r="H22" s="10"/>
      <c r="I22" s="2"/>
      <c r="J22" s="2"/>
      <c r="K22" s="2"/>
      <c r="L22" s="2"/>
      <c r="M22" s="2"/>
      <c r="N22" s="2"/>
      <c r="O22" s="48"/>
      <c r="P22" s="2"/>
      <c r="Q22" s="27"/>
      <c r="R22" s="27"/>
      <c r="S22" s="19"/>
      <c r="T22" s="33"/>
      <c r="U22" s="32"/>
      <c r="V22" s="2"/>
      <c r="W22" s="37" t="str">
        <f t="shared" si="0"/>
        <v/>
      </c>
      <c r="X22" s="17" t="str">
        <f>IFERROR(INDEX(intern!$B$17:$D$22,MATCH(E22,intern!$B$17:$B$22,0),3),"")</f>
        <v/>
      </c>
      <c r="Y22" s="16" t="str">
        <f>IF(AND(E22=intern!$B$17,I22=intern!$C$18),intern!$D$18,IF(AND(E22=intern!$B$19,I22=intern!$C$20),intern!$D$20,IF(AND(E22=intern!$B$21,I22=intern!$C$22),intern!$D$22,X22)))</f>
        <v/>
      </c>
      <c r="Z22" s="16" t="e">
        <f t="shared" si="1"/>
        <v>#VALUE!</v>
      </c>
    </row>
    <row r="23" spans="1:26" s="1" customFormat="1" ht="26.25" customHeight="1" x14ac:dyDescent="0.2">
      <c r="A23" s="32">
        <v>20</v>
      </c>
      <c r="B23" s="19"/>
      <c r="C23" s="19"/>
      <c r="D23" s="11"/>
      <c r="E23" s="18"/>
      <c r="F23" s="10"/>
      <c r="G23" s="10"/>
      <c r="H23" s="10"/>
      <c r="I23" s="2"/>
      <c r="J23" s="2"/>
      <c r="K23" s="2"/>
      <c r="L23" s="2"/>
      <c r="M23" s="2"/>
      <c r="N23" s="2"/>
      <c r="O23" s="48"/>
      <c r="P23" s="2"/>
      <c r="Q23" s="27"/>
      <c r="R23" s="27"/>
      <c r="S23" s="19"/>
      <c r="T23" s="33"/>
      <c r="U23" s="32"/>
      <c r="V23" s="2"/>
      <c r="W23" s="37" t="str">
        <f t="shared" si="0"/>
        <v/>
      </c>
      <c r="X23" s="17" t="str">
        <f>IFERROR(INDEX(intern!$B$17:$D$22,MATCH(E23,intern!$B$17:$B$22,0),3),"")</f>
        <v/>
      </c>
      <c r="Y23" s="16" t="str">
        <f>IF(AND(E23=intern!$B$17,I23=intern!$C$18),intern!$D$18,IF(AND(E23=intern!$B$19,I23=intern!$C$20),intern!$D$20,IF(AND(E23=intern!$B$21,I23=intern!$C$22),intern!$D$22,X23)))</f>
        <v/>
      </c>
      <c r="Z23" s="16" t="e">
        <f t="shared" si="1"/>
        <v>#VALUE!</v>
      </c>
    </row>
    <row r="24" spans="1:26" s="1" customFormat="1" ht="26.25" customHeight="1" x14ac:dyDescent="0.2">
      <c r="A24" s="32">
        <v>21</v>
      </c>
      <c r="B24" s="19"/>
      <c r="C24" s="19"/>
      <c r="D24" s="11"/>
      <c r="E24" s="18"/>
      <c r="F24" s="10"/>
      <c r="G24" s="10"/>
      <c r="H24" s="10"/>
      <c r="I24" s="2"/>
      <c r="J24" s="2"/>
      <c r="K24" s="2"/>
      <c r="L24" s="2"/>
      <c r="M24" s="2"/>
      <c r="N24" s="2"/>
      <c r="O24" s="48"/>
      <c r="P24" s="2"/>
      <c r="Q24" s="27"/>
      <c r="R24" s="27"/>
      <c r="S24" s="19"/>
      <c r="T24" s="33"/>
      <c r="U24" s="32"/>
      <c r="V24" s="2"/>
      <c r="W24" s="37" t="str">
        <f t="shared" si="0"/>
        <v/>
      </c>
      <c r="X24" s="17" t="str">
        <f>IFERROR(INDEX(intern!$B$17:$D$22,MATCH(E24,intern!$B$17:$B$22,0),3),"")</f>
        <v/>
      </c>
      <c r="Y24" s="16" t="str">
        <f>IF(AND(E24=intern!$B$17,I24=intern!$C$18),intern!$D$18,IF(AND(E24=intern!$B$19,I24=intern!$C$20),intern!$D$20,IF(AND(E24=intern!$B$21,I24=intern!$C$22),intern!$D$22,X24)))</f>
        <v/>
      </c>
      <c r="Z24" s="16" t="e">
        <f t="shared" si="1"/>
        <v>#VALUE!</v>
      </c>
    </row>
    <row r="25" spans="1:26" s="1" customFormat="1" ht="26.25" customHeight="1" x14ac:dyDescent="0.2">
      <c r="A25" s="32">
        <v>22</v>
      </c>
      <c r="B25" s="19"/>
      <c r="C25" s="19"/>
      <c r="D25" s="11"/>
      <c r="E25" s="18"/>
      <c r="F25" s="10"/>
      <c r="G25" s="10"/>
      <c r="H25" s="10"/>
      <c r="I25" s="2"/>
      <c r="J25" s="2"/>
      <c r="K25" s="2"/>
      <c r="L25" s="2"/>
      <c r="M25" s="2"/>
      <c r="N25" s="2"/>
      <c r="O25" s="48"/>
      <c r="P25" s="2"/>
      <c r="Q25" s="27"/>
      <c r="R25" s="27"/>
      <c r="S25" s="19"/>
      <c r="T25" s="33"/>
      <c r="U25" s="32"/>
      <c r="V25" s="2"/>
      <c r="W25" s="37" t="str">
        <f t="shared" si="0"/>
        <v/>
      </c>
      <c r="X25" s="17" t="str">
        <f>IFERROR(INDEX(intern!$B$17:$D$22,MATCH(E25,intern!$B$17:$B$22,0),3),"")</f>
        <v/>
      </c>
      <c r="Y25" s="16" t="str">
        <f>IF(AND(E25=intern!$B$17,I25=intern!$C$18),intern!$D$18,IF(AND(E25=intern!$B$19,I25=intern!$C$20),intern!$D$20,IF(AND(E25=intern!$B$21,I25=intern!$C$22),intern!$D$22,X25)))</f>
        <v/>
      </c>
      <c r="Z25" s="16" t="e">
        <f t="shared" si="1"/>
        <v>#VALUE!</v>
      </c>
    </row>
    <row r="26" spans="1:26" s="1" customFormat="1" ht="26.25" customHeight="1" x14ac:dyDescent="0.2">
      <c r="A26" s="32">
        <v>23</v>
      </c>
      <c r="B26" s="19"/>
      <c r="C26" s="19"/>
      <c r="D26" s="11"/>
      <c r="E26" s="18"/>
      <c r="F26" s="10"/>
      <c r="G26" s="10"/>
      <c r="H26" s="10"/>
      <c r="I26" s="2"/>
      <c r="J26" s="2"/>
      <c r="K26" s="2"/>
      <c r="L26" s="2"/>
      <c r="M26" s="2"/>
      <c r="N26" s="2"/>
      <c r="O26" s="48"/>
      <c r="P26" s="2"/>
      <c r="Q26" s="27"/>
      <c r="R26" s="27"/>
      <c r="S26" s="19"/>
      <c r="T26" s="33"/>
      <c r="U26" s="32"/>
      <c r="V26" s="2"/>
      <c r="W26" s="37" t="str">
        <f t="shared" si="0"/>
        <v/>
      </c>
      <c r="X26" s="17" t="str">
        <f>IFERROR(INDEX(intern!$B$17:$D$22,MATCH(E26,intern!$B$17:$B$22,0),3),"")</f>
        <v/>
      </c>
      <c r="Y26" s="16" t="str">
        <f>IF(AND(E26=intern!$B$17,I26=intern!$C$18),intern!$D$18,IF(AND(E26=intern!$B$19,I26=intern!$C$20),intern!$D$20,IF(AND(E26=intern!$B$21,I26=intern!$C$22),intern!$D$22,X26)))</f>
        <v/>
      </c>
      <c r="Z26" s="16" t="e">
        <f t="shared" si="1"/>
        <v>#VALUE!</v>
      </c>
    </row>
    <row r="27" spans="1:26" s="1" customFormat="1" ht="26.25" customHeight="1" x14ac:dyDescent="0.2">
      <c r="A27" s="32">
        <v>24</v>
      </c>
      <c r="B27" s="19"/>
      <c r="C27" s="19"/>
      <c r="D27" s="11"/>
      <c r="E27" s="18"/>
      <c r="F27" s="10"/>
      <c r="G27" s="10"/>
      <c r="H27" s="10"/>
      <c r="I27" s="2"/>
      <c r="J27" s="2"/>
      <c r="K27" s="2"/>
      <c r="L27" s="2"/>
      <c r="M27" s="2"/>
      <c r="N27" s="2"/>
      <c r="O27" s="48"/>
      <c r="P27" s="2"/>
      <c r="Q27" s="27"/>
      <c r="R27" s="27"/>
      <c r="S27" s="19"/>
      <c r="T27" s="33"/>
      <c r="U27" s="32"/>
      <c r="V27" s="2"/>
      <c r="W27" s="37" t="str">
        <f t="shared" si="0"/>
        <v/>
      </c>
      <c r="X27" s="17" t="str">
        <f>IFERROR(INDEX(intern!$B$17:$D$22,MATCH(E27,intern!$B$17:$B$22,0),3),"")</f>
        <v/>
      </c>
      <c r="Y27" s="16" t="str">
        <f>IF(AND(E27=intern!$B$17,I27=intern!$C$18),intern!$D$18,IF(AND(E27=intern!$B$19,I27=intern!$C$20),intern!$D$20,IF(AND(E27=intern!$B$21,I27=intern!$C$22),intern!$D$22,X27)))</f>
        <v/>
      </c>
      <c r="Z27" s="16" t="e">
        <f t="shared" si="1"/>
        <v>#VALUE!</v>
      </c>
    </row>
    <row r="28" spans="1:26" s="1" customFormat="1" ht="26.25" customHeight="1" x14ac:dyDescent="0.2">
      <c r="A28" s="32">
        <v>25</v>
      </c>
      <c r="B28" s="19"/>
      <c r="C28" s="19"/>
      <c r="D28" s="11"/>
      <c r="E28" s="18"/>
      <c r="F28" s="10"/>
      <c r="G28" s="10"/>
      <c r="H28" s="10"/>
      <c r="I28" s="2"/>
      <c r="J28" s="2"/>
      <c r="K28" s="2"/>
      <c r="L28" s="2"/>
      <c r="M28" s="2"/>
      <c r="N28" s="2"/>
      <c r="O28" s="48"/>
      <c r="P28" s="2"/>
      <c r="Q28" s="27"/>
      <c r="R28" s="27"/>
      <c r="S28" s="19"/>
      <c r="T28" s="33"/>
      <c r="U28" s="32"/>
      <c r="V28" s="2"/>
      <c r="W28" s="37" t="str">
        <f t="shared" si="0"/>
        <v/>
      </c>
      <c r="X28" s="17" t="str">
        <f>IFERROR(INDEX(intern!$B$17:$D$22,MATCH(E28,intern!$B$17:$B$22,0),3),"")</f>
        <v/>
      </c>
      <c r="Y28" s="16" t="str">
        <f>IF(AND(E28=intern!$B$17,I28=intern!$C$18),intern!$D$18,IF(AND(E28=intern!$B$19,I28=intern!$C$20),intern!$D$20,IF(AND(E28=intern!$B$21,I28=intern!$C$22),intern!$D$22,X28)))</f>
        <v/>
      </c>
      <c r="Z28" s="16" t="e">
        <f t="shared" si="1"/>
        <v>#VALUE!</v>
      </c>
    </row>
    <row r="29" spans="1:26" s="1" customFormat="1" ht="26.25" customHeight="1" x14ac:dyDescent="0.2">
      <c r="A29" s="32">
        <v>26</v>
      </c>
      <c r="B29" s="19"/>
      <c r="C29" s="19"/>
      <c r="D29" s="11"/>
      <c r="E29" s="18"/>
      <c r="F29" s="10"/>
      <c r="G29" s="10"/>
      <c r="H29" s="10"/>
      <c r="I29" s="2"/>
      <c r="J29" s="2"/>
      <c r="K29" s="2"/>
      <c r="L29" s="2"/>
      <c r="M29" s="2"/>
      <c r="N29" s="2"/>
      <c r="O29" s="48"/>
      <c r="P29" s="2"/>
      <c r="Q29" s="27"/>
      <c r="R29" s="27"/>
      <c r="S29" s="19"/>
      <c r="T29" s="33"/>
      <c r="U29" s="32"/>
      <c r="V29" s="2"/>
      <c r="W29" s="37" t="str">
        <f t="shared" si="0"/>
        <v/>
      </c>
      <c r="X29" s="17" t="str">
        <f>IFERROR(INDEX(intern!$B$17:$D$22,MATCH(E29,intern!$B$17:$B$22,0),3),"")</f>
        <v/>
      </c>
      <c r="Y29" s="16" t="str">
        <f>IF(AND(E29=intern!$B$17,I29=intern!$C$18),intern!$D$18,IF(AND(E29=intern!$B$19,I29=intern!$C$20),intern!$D$20,IF(AND(E29=intern!$B$21,I29=intern!$C$22),intern!$D$22,X29)))</f>
        <v/>
      </c>
      <c r="Z29" s="16" t="e">
        <f t="shared" si="1"/>
        <v>#VALUE!</v>
      </c>
    </row>
    <row r="30" spans="1:26" s="1" customFormat="1" ht="26.25" customHeight="1" x14ac:dyDescent="0.2">
      <c r="A30" s="32">
        <v>27</v>
      </c>
      <c r="B30" s="19"/>
      <c r="C30" s="19"/>
      <c r="D30" s="11"/>
      <c r="E30" s="18"/>
      <c r="F30" s="10"/>
      <c r="G30" s="10"/>
      <c r="H30" s="10"/>
      <c r="I30" s="2"/>
      <c r="J30" s="2"/>
      <c r="K30" s="2"/>
      <c r="L30" s="2"/>
      <c r="M30" s="2"/>
      <c r="N30" s="2"/>
      <c r="O30" s="48"/>
      <c r="P30" s="2"/>
      <c r="Q30" s="27"/>
      <c r="R30" s="27"/>
      <c r="S30" s="19"/>
      <c r="T30" s="33"/>
      <c r="U30" s="32"/>
      <c r="V30" s="2"/>
      <c r="W30" s="37" t="str">
        <f t="shared" si="0"/>
        <v/>
      </c>
      <c r="X30" s="17" t="str">
        <f>IFERROR(INDEX(intern!$B$17:$D$22,MATCH(E30,intern!$B$17:$B$22,0),3),"")</f>
        <v/>
      </c>
      <c r="Y30" s="16" t="str">
        <f>IF(AND(E30=intern!$B$17,I30=intern!$C$18),intern!$D$18,IF(AND(E30=intern!$B$19,I30=intern!$C$20),intern!$D$20,IF(AND(E30=intern!$B$21,I30=intern!$C$22),intern!$D$22,X30)))</f>
        <v/>
      </c>
      <c r="Z30" s="16" t="e">
        <f t="shared" si="1"/>
        <v>#VALUE!</v>
      </c>
    </row>
    <row r="31" spans="1:26" s="1" customFormat="1" ht="26.25" customHeight="1" x14ac:dyDescent="0.2">
      <c r="A31" s="32">
        <v>28</v>
      </c>
      <c r="B31" s="19"/>
      <c r="C31" s="19"/>
      <c r="D31" s="11"/>
      <c r="E31" s="18"/>
      <c r="F31" s="10"/>
      <c r="G31" s="10"/>
      <c r="H31" s="10"/>
      <c r="I31" s="2"/>
      <c r="J31" s="2"/>
      <c r="K31" s="2"/>
      <c r="L31" s="2"/>
      <c r="M31" s="2"/>
      <c r="N31" s="2"/>
      <c r="O31" s="48"/>
      <c r="P31" s="2"/>
      <c r="Q31" s="27"/>
      <c r="R31" s="27"/>
      <c r="S31" s="19"/>
      <c r="T31" s="33"/>
      <c r="U31" s="32"/>
      <c r="V31" s="2"/>
      <c r="W31" s="37" t="str">
        <f t="shared" si="0"/>
        <v/>
      </c>
      <c r="X31" s="17" t="str">
        <f>IFERROR(INDEX(intern!$B$17:$D$22,MATCH(E31,intern!$B$17:$B$22,0),3),"")</f>
        <v/>
      </c>
      <c r="Y31" s="16" t="str">
        <f>IF(AND(E31=intern!$B$17,I31=intern!$C$18),intern!$D$18,IF(AND(E31=intern!$B$19,I31=intern!$C$20),intern!$D$20,IF(AND(E31=intern!$B$21,I31=intern!$C$22),intern!$D$22,X31)))</f>
        <v/>
      </c>
      <c r="Z31" s="16" t="e">
        <f t="shared" si="1"/>
        <v>#VALUE!</v>
      </c>
    </row>
    <row r="32" spans="1:26" s="1" customFormat="1" ht="26.25" customHeight="1" x14ac:dyDescent="0.2">
      <c r="A32" s="39">
        <v>29</v>
      </c>
      <c r="B32" s="19"/>
      <c r="C32" s="19"/>
      <c r="D32" s="11"/>
      <c r="E32" s="18"/>
      <c r="F32" s="10"/>
      <c r="G32" s="10"/>
      <c r="H32" s="10"/>
      <c r="I32" s="2"/>
      <c r="J32" s="2"/>
      <c r="K32" s="2"/>
      <c r="L32" s="2"/>
      <c r="M32" s="2"/>
      <c r="N32" s="2"/>
      <c r="O32" s="48"/>
      <c r="P32" s="2"/>
      <c r="Q32" s="27"/>
      <c r="R32" s="27"/>
      <c r="S32" s="19"/>
      <c r="T32" s="33"/>
      <c r="U32" s="32"/>
      <c r="V32" s="2"/>
      <c r="W32" s="37" t="str">
        <f t="shared" si="0"/>
        <v/>
      </c>
      <c r="X32" s="17" t="str">
        <f>IFERROR(INDEX(intern!$B$17:$D$22,MATCH(E32,intern!$B$17:$B$22,0),3),"")</f>
        <v/>
      </c>
      <c r="Y32" s="16" t="str">
        <f>IF(AND(E32=intern!$B$17,I32=intern!$C$18),intern!$D$18,IF(AND(E32=intern!$B$19,I32=intern!$C$20),intern!$D$20,IF(AND(E32=intern!$B$21,I32=intern!$C$22),intern!$D$22,X32)))</f>
        <v/>
      </c>
      <c r="Z32" s="16" t="e">
        <f t="shared" si="1"/>
        <v>#VALUE!</v>
      </c>
    </row>
    <row r="33" spans="1:26" s="1" customFormat="1" ht="26.25" customHeight="1" x14ac:dyDescent="0.2">
      <c r="A33" s="40">
        <v>30</v>
      </c>
      <c r="B33" s="19"/>
      <c r="C33" s="19"/>
      <c r="D33" s="11"/>
      <c r="E33" s="18"/>
      <c r="F33" s="10"/>
      <c r="G33" s="10"/>
      <c r="H33" s="10"/>
      <c r="I33" s="2"/>
      <c r="J33" s="2"/>
      <c r="K33" s="2"/>
      <c r="L33" s="2"/>
      <c r="M33" s="2"/>
      <c r="N33" s="2"/>
      <c r="O33" s="48"/>
      <c r="P33" s="2"/>
      <c r="Q33" s="27"/>
      <c r="R33" s="27"/>
      <c r="S33" s="19"/>
      <c r="T33" s="33"/>
      <c r="U33" s="32"/>
      <c r="V33" s="2"/>
      <c r="W33" s="37" t="str">
        <f t="shared" si="0"/>
        <v/>
      </c>
      <c r="X33" s="17" t="str">
        <f>IFERROR(INDEX(intern!$B$17:$D$22,MATCH(E33,intern!$B$17:$B$22,0),3),"")</f>
        <v/>
      </c>
      <c r="Y33" s="16" t="str">
        <f>IF(AND(E33=intern!$B$17,I33=intern!$C$18),intern!$D$18,IF(AND(E33=intern!$B$19,I33=intern!$C$20),intern!$D$20,IF(AND(E33=intern!$B$21,I33=intern!$C$22),intern!$D$22,X33)))</f>
        <v/>
      </c>
      <c r="Z33" s="16" t="e">
        <f t="shared" si="1"/>
        <v>#VALUE!</v>
      </c>
    </row>
    <row r="34" spans="1:26" s="1" customFormat="1" ht="26.25" customHeight="1" x14ac:dyDescent="0.2">
      <c r="L34" s="35"/>
      <c r="X34" s="49"/>
      <c r="Y34" s="49"/>
      <c r="Z34" s="49"/>
    </row>
    <row r="35" spans="1:26" s="1" customFormat="1" ht="75" customHeight="1" x14ac:dyDescent="0.2">
      <c r="A35" s="53" t="s">
        <v>1</v>
      </c>
      <c r="B35" s="53"/>
      <c r="C35" s="53"/>
      <c r="D35" s="47"/>
      <c r="E35" s="34"/>
      <c r="F35" s="36" t="s">
        <v>0</v>
      </c>
      <c r="G35" s="54"/>
      <c r="H35" s="54"/>
      <c r="I35" s="54"/>
      <c r="J35" s="54"/>
      <c r="K35" s="35"/>
      <c r="L35" s="35"/>
      <c r="M35" s="35"/>
      <c r="O35" s="35"/>
      <c r="P35" s="35"/>
      <c r="Q35" s="35"/>
      <c r="R35" s="35"/>
      <c r="V35" s="35"/>
      <c r="W35" s="35"/>
    </row>
    <row r="36" spans="1:26" x14ac:dyDescent="0.2">
      <c r="L36" s="35"/>
    </row>
    <row r="37" spans="1:26" ht="12.75" x14ac:dyDescent="0.2">
      <c r="L37"/>
    </row>
    <row r="38" spans="1:26" x14ac:dyDescent="0.2">
      <c r="L38" s="35"/>
    </row>
  </sheetData>
  <sheetProtection algorithmName="SHA-512" hashValue="JdG62cOK6zwGSE3q8qVZCAWsOJYuuFAQFYLoMl/+da9f1AloDNZuKARIlzeJYz88ytI7jc2kfJggR2B4+WYpKA==" saltValue="0FkyuJO0dfO98XFIXfZwXg==" spinCount="100000" sheet="1" formatRows="0" insertRows="0" selectLockedCells="1"/>
  <mergeCells count="4">
    <mergeCell ref="A1:W1"/>
    <mergeCell ref="A2:W2"/>
    <mergeCell ref="A35:C35"/>
    <mergeCell ref="G35:J35"/>
  </mergeCells>
  <phoneticPr fontId="2" type="noConversion"/>
  <dataValidations count="11">
    <dataValidation type="decimal" allowBlank="1" showInputMessage="1" showErrorMessage="1" errorTitle="Fehleingabe" error="Bitte eine Dezimalzahl zwischen 0 - 1000 eingeben." sqref="T5:T34" xr:uid="{00000000-0002-0000-0000-000000000000}">
      <formula1>0</formula1>
      <formula2>1000</formula2>
    </dataValidation>
    <dataValidation type="decimal" allowBlank="1" showInputMessage="1" showErrorMessage="1" errorTitle="Fehleingabe" error="Bitte eine Dezimalzahl zwischen 0 - 50.000 eingeben." sqref="T5:T34" xr:uid="{00000000-0002-0000-0000-000001000000}">
      <formula1>0</formula1>
      <formula2>50000</formula2>
    </dataValidation>
    <dataValidation type="decimal" allowBlank="1" showInputMessage="1" showErrorMessage="1" errorTitle="Fehleingabe" error="Bitte eine Dezimalzahl zwischen 0 - 10.000 eingeben." sqref="K4:K34 M4:M34 L4:L36" xr:uid="{00000000-0002-0000-0000-000002000000}">
      <formula1>0</formula1>
      <formula2>10000</formula2>
    </dataValidation>
    <dataValidation type="list" allowBlank="1" showInputMessage="1" showErrorMessage="1" sqref="B4:B34" xr:uid="{00000000-0002-0000-0000-000003000000}">
      <formula1>Meldegrund</formula1>
    </dataValidation>
    <dataValidation type="list" allowBlank="1" showInputMessage="1" showErrorMessage="1" sqref="C4:C34" xr:uid="{00000000-0002-0000-0000-000004000000}">
      <formula1>Auslagerung_an_Dritte</formula1>
    </dataValidation>
    <dataValidation type="list" errorStyle="information" allowBlank="1" showInputMessage="1" errorTitle="Achtung:" error="Bitte nur Ziele aus der Dropdown-Liste verwenden" sqref="E4:E34" xr:uid="{00000000-0002-0000-0000-000005000000}">
      <formula1>Maßnahmeziel</formula1>
    </dataValidation>
    <dataValidation type="list" allowBlank="1" showInputMessage="1" showErrorMessage="1" sqref="I4:I34" xr:uid="{00000000-0002-0000-0000-000006000000}">
      <formula1>Art_der_Maßnahme</formula1>
    </dataValidation>
    <dataValidation errorStyle="information" allowBlank="1" showInputMessage="1" errorTitle="Achtung:" error="Bitte nur Ziele aus der Dropdown-Liste verwenden" sqref="F4:G34" xr:uid="{D6EB56AA-270D-4B4E-891F-C5F6BAB7117D}"/>
    <dataValidation type="decimal" allowBlank="1" showInputMessage="1" showErrorMessage="1" errorTitle="Fehleingabe" error="Bitte eine Dezimalzahl zwischen 0 - 1000 eingeben." sqref="R4:R34" xr:uid="{AFF26634-4F5C-4D53-9F12-63F5D19161C1}">
      <formula1>0</formula1>
      <formula2>100000000</formula2>
    </dataValidation>
    <dataValidation type="decimal" allowBlank="1" showInputMessage="1" showErrorMessage="1" errorTitle="Fehleingabe" error="Bitte eine Dezimalzahl zwischen 0 - 50.000 eingeben." sqref="R4:R34" xr:uid="{9A632857-2091-4CC6-AEC8-13036AAA59A7}">
      <formula1>0</formula1>
      <formula2>500000</formula2>
    </dataValidation>
    <dataValidation type="decimal" allowBlank="1" showInputMessage="1" showErrorMessage="1" errorTitle="Fehleingabe" error="Bitte eine Dezimalzahl zwischen 0 - 1000 eingeben." sqref="Q4:Q34" xr:uid="{EAAD8BC3-118A-4596-9E3B-66490BB13EE8}">
      <formula1>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19685039370078741"/>
  <pageSetup paperSize="9" scale="29" fitToHeight="0" orientation="landscape" r:id="rId1"/>
  <headerFooter alignWithMargins="0">
    <oddHeader>&amp;R&amp;G</oddHeader>
    <oddFooter>&amp;L&amp;"Tahoma,Standard"&amp;8&amp;K9B9B9B&amp;F
&amp;C&amp;"Tahoma,Standard"&amp;K9B9B9BGZQ GmbH - Sulzbachtalstraße 131 - 66125 Saarbrücken - Telefon: 06897/96595-0 - Email: info@gzq.de - www.gzq.de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7000000}">
          <x14:formula1>
            <xm:f>intern!$D$4:$D$5</xm:f>
          </x14:formula1>
          <xm:sqref>K4:K34 M4:M34 L4:L33</xm:sqref>
        </x14:dataValidation>
        <x14:dataValidation type="list" allowBlank="1" showInputMessage="1" showErrorMessage="1" xr:uid="{EAD0343A-8BD7-49BF-875A-C8EE1E1EF742}">
          <x14:formula1>
            <xm:f>intern!$D$7:$D$8</xm:f>
          </x14:formula1>
          <xm:sqref>J4:J34</xm:sqref>
        </x14:dataValidation>
        <x14:dataValidation type="list" allowBlank="1" showInputMessage="1" showErrorMessage="1" errorTitle="Fehleingabe" error="Bitte eine Dezimalzahl zwischen 0 - 1000 eingeben." xr:uid="{AA258748-6CBF-42A0-AE21-DEF63D5D17E9}">
          <x14:formula1>
            <xm:f>intern!$F$6:$F$7</xm:f>
          </x14:formula1>
          <xm:sqref>S4:S34</xm:sqref>
        </x14:dataValidation>
        <x14:dataValidation type="list" allowBlank="1" showInputMessage="1" showErrorMessage="1" errorTitle="Fehleingabe" error="Bitte eine Dezimalzahl zwischen 0 - 50.000 eingeben." xr:uid="{4BDEA5BF-0B5B-47AE-91E8-9B89CF920523}">
          <x14:formula1>
            <xm:f>intern!$F$6:$F$7</xm:f>
          </x14:formula1>
          <xm:sqref>S4:S34</xm:sqref>
        </x14:dataValidation>
        <x14:dataValidation type="list" allowBlank="1" showInputMessage="1" showErrorMessage="1" errorTitle="Fehleingabe" error="Bitte eine Dezimalzahl zwischen 0 - 1000 eingeben." xr:uid="{E80C0782-D79C-4994-965E-18D4A896000F}">
          <x14:formula1>
            <xm:f>intern!$H$2:$H$4</xm:f>
          </x14:formula1>
          <xm:sqref>V4:V34</xm:sqref>
        </x14:dataValidation>
        <x14:dataValidation type="list" allowBlank="1" showInputMessage="1" showErrorMessage="1" xr:uid="{B4E375BC-F10A-48DE-9E05-2242C8DEF61C}">
          <x14:formula1>
            <xm:f>intern!$H$2:$H$4</xm:f>
          </x14:formula1>
          <xm:sqref>V4:V34</xm:sqref>
        </x14:dataValidation>
        <x14:dataValidation type="list" allowBlank="1" showInputMessage="1" showErrorMessage="1" errorTitle="Fehleingabe" error="Bitte eine Dezimalzahl zwischen 0 - 10.000 eingeben." xr:uid="{69BBA1C6-8A52-4125-8A8F-EDD0235E89A5}">
          <x14:formula1>
            <xm:f>intern!$B$7:$B$8</xm:f>
          </x14:formula1>
          <xm:sqref>N4:N34</xm:sqref>
        </x14:dataValidation>
        <x14:dataValidation type="list" allowBlank="1" showInputMessage="1" showErrorMessage="1" xr:uid="{9FD3A951-2585-4A8B-8E4F-6F41747FBF34}">
          <x14:formula1>
            <xm:f>intern!$B$7:$B$8</xm:f>
          </x14:formula1>
          <xm:sqref>N4:N34</xm:sqref>
        </x14:dataValidation>
        <x14:dataValidation type="list" allowBlank="1" showInputMessage="1" showErrorMessage="1" errorTitle="Fehleingabe" error="Bitte eine Dezimalzahl zwischen 0 - 10.000 eingeben." xr:uid="{2D26B765-1D0B-44E3-88BA-15117EC4CC35}">
          <x14:formula1>
            <xm:f>intern!$F$11:$F$12</xm:f>
          </x14:formula1>
          <xm:sqref>U4:U34</xm:sqref>
        </x14:dataValidation>
        <x14:dataValidation type="list" allowBlank="1" showInputMessage="1" showErrorMessage="1" xr:uid="{71109ECD-CBD3-43EC-B421-C7F8733F2F1A}">
          <x14:formula1>
            <xm:f>intern!$F$11:$F$12</xm:f>
          </x14:formula1>
          <xm:sqref>U4:U34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H31"/>
  <sheetViews>
    <sheetView topLeftCell="B7" workbookViewId="0">
      <selection activeCell="D28" sqref="D28"/>
    </sheetView>
  </sheetViews>
  <sheetFormatPr baseColWidth="10" defaultColWidth="11.42578125" defaultRowHeight="9" x14ac:dyDescent="0.15"/>
  <cols>
    <col min="1" max="1" width="3.140625" style="4" bestFit="1" customWidth="1"/>
    <col min="2" max="2" width="40" style="4" customWidth="1"/>
    <col min="3" max="3" width="18.5703125" style="4" customWidth="1"/>
    <col min="4" max="4" width="42" style="4" customWidth="1"/>
    <col min="5" max="5" width="10" style="4" customWidth="1"/>
    <col min="6" max="6" width="38.85546875" style="4" customWidth="1"/>
    <col min="7" max="7" width="9.42578125" style="4" customWidth="1"/>
    <col min="8" max="8" width="42.140625" style="4" customWidth="1"/>
    <col min="9" max="9" width="11.42578125" style="4"/>
    <col min="10" max="10" width="28" style="4" bestFit="1" customWidth="1"/>
    <col min="11" max="16384" width="11.42578125" style="4"/>
  </cols>
  <sheetData>
    <row r="1" spans="2:8" ht="22.9" customHeight="1" x14ac:dyDescent="0.2">
      <c r="B1" s="42" t="s">
        <v>11</v>
      </c>
      <c r="D1" s="43" t="s">
        <v>12</v>
      </c>
      <c r="F1" s="42" t="s">
        <v>13</v>
      </c>
      <c r="H1" s="42" t="s">
        <v>38</v>
      </c>
    </row>
    <row r="2" spans="2:8" ht="51" x14ac:dyDescent="0.2">
      <c r="B2" s="12" t="s">
        <v>25</v>
      </c>
      <c r="D2" s="8" t="s">
        <v>3</v>
      </c>
      <c r="F2" s="5" t="s">
        <v>13</v>
      </c>
      <c r="H2" s="25" t="s">
        <v>51</v>
      </c>
    </row>
    <row r="3" spans="2:8" ht="45" customHeight="1" x14ac:dyDescent="0.2">
      <c r="B3" s="3" t="s">
        <v>2</v>
      </c>
      <c r="D3" s="9" t="s">
        <v>49</v>
      </c>
      <c r="F3" s="6" t="s">
        <v>14</v>
      </c>
      <c r="H3" s="25" t="s">
        <v>52</v>
      </c>
    </row>
    <row r="4" spans="2:8" ht="25.5" x14ac:dyDescent="0.15">
      <c r="B4" s="7" t="s">
        <v>24</v>
      </c>
      <c r="D4" s="23"/>
      <c r="H4" s="26" t="s">
        <v>53</v>
      </c>
    </row>
    <row r="5" spans="2:8" ht="12.75" x14ac:dyDescent="0.2">
      <c r="D5" s="23"/>
      <c r="F5" s="43" t="s">
        <v>32</v>
      </c>
    </row>
    <row r="6" spans="2:8" ht="12.75" x14ac:dyDescent="0.2">
      <c r="B6" s="43" t="s">
        <v>31</v>
      </c>
      <c r="D6" s="43" t="s">
        <v>34</v>
      </c>
      <c r="F6" s="8" t="s">
        <v>35</v>
      </c>
      <c r="H6" s="24"/>
    </row>
    <row r="7" spans="2:8" ht="12.75" x14ac:dyDescent="0.2">
      <c r="B7" s="8" t="s">
        <v>35</v>
      </c>
      <c r="D7" s="8" t="s">
        <v>15</v>
      </c>
      <c r="F7" s="9" t="s">
        <v>37</v>
      </c>
      <c r="H7" s="24"/>
    </row>
    <row r="8" spans="2:8" ht="12.75" x14ac:dyDescent="0.2">
      <c r="B8" s="9" t="s">
        <v>36</v>
      </c>
      <c r="D8" s="9" t="s">
        <v>50</v>
      </c>
      <c r="H8" s="24"/>
    </row>
    <row r="9" spans="2:8" ht="15" customHeight="1" x14ac:dyDescent="0.15"/>
    <row r="10" spans="2:8" ht="15" customHeight="1" x14ac:dyDescent="0.2">
      <c r="B10" s="43" t="s">
        <v>7</v>
      </c>
      <c r="D10" s="43" t="s">
        <v>4</v>
      </c>
      <c r="F10" s="43" t="s">
        <v>33</v>
      </c>
      <c r="H10" s="42" t="s">
        <v>42</v>
      </c>
    </row>
    <row r="11" spans="2:8" ht="15" customHeight="1" x14ac:dyDescent="0.2">
      <c r="B11" s="8" t="s">
        <v>5</v>
      </c>
      <c r="D11" s="8" t="s">
        <v>8</v>
      </c>
      <c r="F11" s="8" t="s">
        <v>35</v>
      </c>
      <c r="H11" s="25" t="s">
        <v>41</v>
      </c>
    </row>
    <row r="12" spans="2:8" ht="15" customHeight="1" x14ac:dyDescent="0.2">
      <c r="B12" s="9" t="s">
        <v>6</v>
      </c>
      <c r="D12" s="8" t="s">
        <v>9</v>
      </c>
      <c r="F12" s="9"/>
      <c r="H12" s="25" t="s">
        <v>40</v>
      </c>
    </row>
    <row r="13" spans="2:8" ht="15" customHeight="1" x14ac:dyDescent="0.2">
      <c r="D13" s="9" t="s">
        <v>10</v>
      </c>
      <c r="H13" s="26" t="s">
        <v>39</v>
      </c>
    </row>
    <row r="14" spans="2:8" ht="15" customHeight="1" x14ac:dyDescent="0.15"/>
    <row r="15" spans="2:8" ht="15" customHeight="1" x14ac:dyDescent="0.15"/>
    <row r="16" spans="2:8" ht="12.75" x14ac:dyDescent="0.15">
      <c r="B16" s="42" t="s">
        <v>11</v>
      </c>
      <c r="C16" s="42" t="s">
        <v>12</v>
      </c>
      <c r="D16" s="42" t="s">
        <v>27</v>
      </c>
    </row>
    <row r="17" spans="2:4" ht="51" x14ac:dyDescent="0.15">
      <c r="B17" s="13" t="s">
        <v>25</v>
      </c>
      <c r="C17" s="38" t="s">
        <v>3</v>
      </c>
      <c r="D17" s="14">
        <v>57.87</v>
      </c>
    </row>
    <row r="18" spans="2:4" ht="51" x14ac:dyDescent="0.15">
      <c r="B18" s="13" t="s">
        <v>25</v>
      </c>
      <c r="C18" s="38" t="s">
        <v>49</v>
      </c>
      <c r="D18" s="14">
        <v>10.55</v>
      </c>
    </row>
    <row r="19" spans="2:4" ht="25.5" x14ac:dyDescent="0.15">
      <c r="B19" s="15" t="s">
        <v>2</v>
      </c>
      <c r="C19" s="38" t="s">
        <v>3</v>
      </c>
      <c r="D19" s="14">
        <v>77.7</v>
      </c>
    </row>
    <row r="20" spans="2:4" ht="25.5" x14ac:dyDescent="0.15">
      <c r="B20" s="15" t="s">
        <v>2</v>
      </c>
      <c r="C20" s="38" t="s">
        <v>49</v>
      </c>
      <c r="D20" s="14">
        <v>14.64</v>
      </c>
    </row>
    <row r="21" spans="2:4" ht="25.5" x14ac:dyDescent="0.15">
      <c r="B21" s="15" t="s">
        <v>24</v>
      </c>
      <c r="C21" s="38" t="s">
        <v>3</v>
      </c>
      <c r="D21" s="14">
        <v>60.37</v>
      </c>
    </row>
    <row r="22" spans="2:4" ht="25.5" x14ac:dyDescent="0.15">
      <c r="B22" s="15" t="s">
        <v>24</v>
      </c>
      <c r="C22" s="38" t="s">
        <v>49</v>
      </c>
      <c r="D22" s="14">
        <v>19.87</v>
      </c>
    </row>
    <row r="27" spans="2:4" ht="12.75" x14ac:dyDescent="0.2">
      <c r="B27" s="44" t="s">
        <v>58</v>
      </c>
    </row>
    <row r="28" spans="2:4" ht="12.75" x14ac:dyDescent="0.15">
      <c r="B28" s="45" t="s">
        <v>59</v>
      </c>
    </row>
    <row r="29" spans="2:4" ht="12.75" x14ac:dyDescent="0.15">
      <c r="B29" s="45" t="s">
        <v>60</v>
      </c>
    </row>
    <row r="30" spans="2:4" ht="12.75" x14ac:dyDescent="0.15">
      <c r="B30" s="45" t="s">
        <v>61</v>
      </c>
    </row>
    <row r="31" spans="2:4" ht="12.75" x14ac:dyDescent="0.15">
      <c r="B31" s="46" t="s">
        <v>62</v>
      </c>
    </row>
  </sheetData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Auflistung</vt:lpstr>
      <vt:lpstr>intern</vt:lpstr>
      <vt:lpstr>Art_der_Maßnahme</vt:lpstr>
      <vt:lpstr>Auslagerung_an_Dritte</vt:lpstr>
      <vt:lpstr>Auflistung!Druckbereich</vt:lpstr>
      <vt:lpstr>Maßnahmeteile_bei_einem_Arbeitgeber</vt:lpstr>
      <vt:lpstr>Maßnahmeziel</vt:lpstr>
      <vt:lpstr>Meldegrund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schaeidt</dc:creator>
  <cp:lastModifiedBy>Lisa Kellmeyer</cp:lastModifiedBy>
  <cp:lastPrinted>2024-12-05T09:54:16Z</cp:lastPrinted>
  <dcterms:created xsi:type="dcterms:W3CDTF">2006-01-31T11:50:02Z</dcterms:created>
  <dcterms:modified xsi:type="dcterms:W3CDTF">2025-06-13T08:55:23Z</dcterms:modified>
</cp:coreProperties>
</file>